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17" i="1" s="1"/>
  <c r="F6" i="1"/>
  <c r="F31" i="1" l="1"/>
</calcChain>
</file>

<file path=xl/sharedStrings.xml><?xml version="1.0" encoding="utf-8"?>
<sst xmlns="http://schemas.openxmlformats.org/spreadsheetml/2006/main" count="57" uniqueCount="42">
  <si>
    <t>Приложение №1</t>
  </si>
  <si>
    <t>№ пп</t>
  </si>
  <si>
    <t>Наименование</t>
  </si>
  <si>
    <t xml:space="preserve">техничекская спецификация </t>
  </si>
  <si>
    <t>кол-во</t>
  </si>
  <si>
    <t>цена за ед</t>
  </si>
  <si>
    <t>сумма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</si>
  <si>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</si>
  <si>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</si>
  <si>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</si>
  <si>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</si>
  <si>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</si>
  <si>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</si>
  <si>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</si>
  <si>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</si>
  <si>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</si>
  <si>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</si>
  <si>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</si>
  <si>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</si>
  <si>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Итого</t>
  </si>
  <si>
    <t xml:space="preserve"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
</t>
  </si>
  <si>
    <t>Контейнеры изготовлены из ПВХ фольгового типа, предназначен для безопасного и эффективного забора крови, ее дальнейшей обработки и хранения. Внутренний диаметр трубок составляет не менее 3 мм., внешний диаметр – не более 4,1 мм. Длина донорской трубки  от 110 до 150 см, длина соединяющих трубок мешков для переливания - 20 – 70 см, в зависимости  от типа комплекта. Игла, 16 G размера, изготовлена из нержавеющей стали  полипропиленовым покрытием. Консервирующий раствор для крови содержит лимонную кислоту (0,32г), дигидрат цитрата натрия (2,63г), фосфат натрия (0,22г), глюкозу (2,90г), аденин (0,027г), гуанозин, хлорид натрия и маннитол. Консервирующие растворы для крови обеспечивают антикоагуляцию 450 мл крови, ее хранение и годность: CPDA-1 -  не менее 35 дней</t>
  </si>
  <si>
    <t>Контейнер, строенный 450/300/300 для заготовки крови и получения её    компонентов с консервантом CPD+SAGM, с иглой размером 1,6 мм, стерильный, однократного применения</t>
  </si>
  <si>
    <t>Контейнеры изготовлены из ПВХ фольгового типа Transfufol 3222, а контейнеры для хранения  кровяных пластинок изготовлены из ПВХ фольгового типа Transfufol 3224 (толщиной 0,35 мм), изготовленного компанией Renolit BV (бывшей Solvay Draka), Нидерланды.
Внутренний диаметр трубок составляет 3 мм., а внешний диаметр - 4,1 мм. Длина донорской трубки  от 110 до 150 см, длина соединяющих трубок мешков для переливания - 20 - 70 см, в зависимости  от типа комплекта. Игла, 16 G размера, изготовлена из нержавеющей стали  полипропиленовым покрытием. 
Консервирующий раствор для крови содержит лимонную кислоту (0,32г), дигидрат цитрата натрия (2,63г), фосфат натрия (0,22г), глюкозу (2,55г), аденин (16,9 мг), хлористый натрий, маннитол. CPD-SAGM отвечает за качественный состав раствора и является аббревиатурой первых букв его составных - цитрата, фосфата, декстрозы,.    
Консервирующие растворы для крови обеспечивают антикоагуляцию 450 мл крови, ее хранение и годность: 
CPD-SAGM -  42 дней
Контейнеры производят в стерильных условиях (Cleanrooms) и обрабатываются парами (steam sterilization)
Срок хранения комплектов мешков для забора крови с антикоагулянтами - 36 месяцев</t>
  </si>
  <si>
    <t>Контейнер для взятия крови, сдвоенный объемом 350/300 мл., антикоагулянтом CPDA или CPDA-1 (63 мл), однократного применения, с иглой 16G</t>
  </si>
  <si>
    <t>Контейнеры изготовлены из ПВХ фольгового типа Transfufol 3222, а контейнеры для хранения кровяных пластинок изготовлены из ПВХ фольгового типа Transfufol 3224 (толщиной 0,35 мм), изготовленного компанией Renolit BV (бывшей Solvay Draka), Нидерланды.
Внутренний диаметр трубок составляет 3 мм, а внешний диаметр - 4,1 мм. Длина донорской трубки от 110 до 150 см, длина соединяющих трубок мешков для переливания - 20 - 70 см, в зависимости от типа комплекта. Игла, 16 G размера, изготовлена из нержавеющей стали полипропиленовым покрытием. 
Консервирующий раствор для крови содержит лимонную кислоту (0,32г), дигидрат цитрата натрия (2,63г), фосфат натрия (0,22г), глюкозу (2,90г), аденин (0,027г), гуанозин, хлорид натрия и маннитол. CPDA-1 отвечает за качественный состав раствора и является аббревиатурой первых букв его составных - цитрата, фосфата, декстрозы, аденина.    
Консервирующие растворы для крови обеспечивают антикоагуляцию 350 мл крови, ее хранение и годность: 
CPDA-1 -  35 дней
Контейнеры производят в стерильных условиях (Cleanrooms) и обрабатываются парами (steam sterilization)
Срок хранения комплектов мешков для забора крови с антикоагулянтами - 36 месяцев</t>
  </si>
  <si>
    <t>Контейнер полимерный, стерильный однократного примененния 300 мл</t>
  </si>
  <si>
    <t>Набор расходных материалов для плазмафереза на аппарате Autopheresis-C A-200</t>
  </si>
  <si>
    <t xml:space="preserve"> тест-система иммуноферментная для определения HBS антигена в сыворотке и плазме  на 12*8 определении </t>
  </si>
  <si>
    <t>Набор реагентов для иммуноферментного выявления HBsAg
(одностадийная постановка).
Чувствительность: 0,05 МЕ/мл (нг/мл)
Срок годности: 12 месяцев. 
12×8 (D-0556)</t>
  </si>
  <si>
    <t xml:space="preserve"> тест-система иммуноферментная для выявления антигена Р 24 и антител к ВИЧ 1 и ВИЧ 2 в сыворотке или плазме.</t>
  </si>
  <si>
    <t>Иммуноферментный анализ на выявление антител к человеческому вирусу гепатита С в сыворотке или плазме человека.(192 определений)</t>
  </si>
  <si>
    <t xml:space="preserve">РПГА-БЕСТ антипаллидум
Набор реагентов для выявления антител к Treponema pallidum в реакции пассивной гемагглютинации
</t>
  </si>
  <si>
    <t>Набор реагентов для выявления антител к Treponema pallidum в реакции
пассивной гемагглютинации. (D-1820)</t>
  </si>
  <si>
    <t>"Микроцид" - промывающий и обеззараживающий раствор для Эволис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</si>
  <si>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</si>
  <si>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Набор реагентов для иммуноферментного выявления суммарных антител к
Treponema pallidum. (D-1856)</t>
  </si>
  <si>
    <t>Тест- система ИФА для определения ВИЧ антиген/антитела (для препаратов крови)</t>
  </si>
  <si>
    <t>Тест- система ИФА для определения антител к ВГС (для препаратов крови)</t>
  </si>
  <si>
    <t>Набор реагентов для иммуноферментного выявления иммуноглобулинов классовG и М к вирусу гепатита С.
12×8 (D - 0772)</t>
  </si>
  <si>
    <t xml:space="preserve">общая сумма закупки </t>
  </si>
  <si>
    <t>Набор реагентов для иммуноферментного выявления антител к вирусу
иммунодефицита человека первого и второго типов (ВИЧ-1 и ВИЧ-2).
Для ручной постановки анализа.
192 (12×8) ( ВИЧ 1,2 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</si>
</sst>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8" fillId="0" borderId="0"/>
  </cellStyleXfs>
  <cellXfs count="36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top" wrapText="1"/>
    </xf>
    <xf numFmtId="3" fontId="4" fillId="3" borderId="1" xfId="1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left" vertical="top" wrapText="1"/>
    </xf>
    <xf numFmtId="0" fontId="4" fillId="3" borderId="1" xfId="3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9" fillId="4" borderId="1" xfId="0" applyFont="1" applyFill="1" applyBorder="1"/>
    <xf numFmtId="164" fontId="9" fillId="4" borderId="1" xfId="0" applyNumberFormat="1" applyFont="1" applyFill="1" applyBorder="1"/>
    <xf numFmtId="0" fontId="1" fillId="0" borderId="0" xfId="0" applyFont="1" applyAlignment="1">
      <alignment horizontal="center"/>
    </xf>
  </cellXfs>
  <cellStyles count="4">
    <cellStyle name="Обычный" xfId="0" builtinId="0"/>
    <cellStyle name="Обычный 115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C29" sqref="C29"/>
    </sheetView>
  </sheetViews>
  <sheetFormatPr defaultRowHeight="14.4" x14ac:dyDescent="0.3"/>
  <cols>
    <col min="1" max="1" width="4" bestFit="1" customWidth="1"/>
    <col min="2" max="2" width="46.5546875" customWidth="1"/>
    <col min="3" max="3" width="48.6640625" customWidth="1"/>
    <col min="4" max="4" width="6.88671875" bestFit="1" customWidth="1"/>
    <col min="5" max="5" width="9.88671875" bestFit="1" customWidth="1"/>
    <col min="6" max="6" width="12.88671875" bestFit="1" customWidth="1"/>
  </cols>
  <sheetData>
    <row r="2" spans="1:6" x14ac:dyDescent="0.3">
      <c r="D2" s="35" t="s">
        <v>0</v>
      </c>
      <c r="E2" s="35"/>
      <c r="F2" s="35"/>
    </row>
    <row r="4" spans="1:6" x14ac:dyDescent="0.3">
      <c r="A4" s="1" t="s">
        <v>1</v>
      </c>
      <c r="B4" s="2" t="s">
        <v>2</v>
      </c>
      <c r="C4" s="2" t="s">
        <v>3</v>
      </c>
      <c r="D4" s="3" t="s">
        <v>4</v>
      </c>
      <c r="E4" s="4" t="s">
        <v>5</v>
      </c>
      <c r="F4" s="5" t="s">
        <v>6</v>
      </c>
    </row>
    <row r="5" spans="1:6" ht="39.6" x14ac:dyDescent="0.3">
      <c r="A5" s="6">
        <v>1</v>
      </c>
      <c r="B5" s="7" t="s">
        <v>7</v>
      </c>
      <c r="C5" s="7"/>
      <c r="D5" s="8"/>
      <c r="E5" s="9"/>
      <c r="F5" s="10"/>
    </row>
    <row r="6" spans="1:6" ht="26.4" x14ac:dyDescent="0.3">
      <c r="A6" s="6"/>
      <c r="B6" s="11" t="s">
        <v>8</v>
      </c>
      <c r="C6" s="12" t="s">
        <v>8</v>
      </c>
      <c r="D6" s="13">
        <v>18</v>
      </c>
      <c r="E6" s="9">
        <v>29079</v>
      </c>
      <c r="F6" s="10">
        <f>D6*E6</f>
        <v>523422</v>
      </c>
    </row>
    <row r="7" spans="1:6" x14ac:dyDescent="0.3">
      <c r="A7" s="6"/>
      <c r="B7" s="11" t="s">
        <v>9</v>
      </c>
      <c r="C7" s="12" t="s">
        <v>9</v>
      </c>
      <c r="D7" s="13">
        <v>18</v>
      </c>
      <c r="E7" s="9">
        <v>16485</v>
      </c>
      <c r="F7" s="10">
        <f t="shared" ref="F7:F16" si="0">D7*E7</f>
        <v>296730</v>
      </c>
    </row>
    <row r="8" spans="1:6" x14ac:dyDescent="0.3">
      <c r="A8" s="6"/>
      <c r="B8" s="11" t="s">
        <v>10</v>
      </c>
      <c r="C8" s="12" t="s">
        <v>10</v>
      </c>
      <c r="D8" s="13">
        <v>18</v>
      </c>
      <c r="E8" s="9">
        <v>28736</v>
      </c>
      <c r="F8" s="10">
        <f t="shared" si="0"/>
        <v>517248</v>
      </c>
    </row>
    <row r="9" spans="1:6" x14ac:dyDescent="0.3">
      <c r="A9" s="6"/>
      <c r="B9" s="11" t="s">
        <v>11</v>
      </c>
      <c r="C9" s="12" t="s">
        <v>11</v>
      </c>
      <c r="D9" s="13">
        <v>18</v>
      </c>
      <c r="E9" s="9">
        <v>16486</v>
      </c>
      <c r="F9" s="10">
        <f t="shared" si="0"/>
        <v>296748</v>
      </c>
    </row>
    <row r="10" spans="1:6" x14ac:dyDescent="0.3">
      <c r="A10" s="6"/>
      <c r="B10" s="11" t="s">
        <v>12</v>
      </c>
      <c r="C10" s="12" t="s">
        <v>12</v>
      </c>
      <c r="D10" s="13">
        <v>2</v>
      </c>
      <c r="E10" s="9">
        <v>16523</v>
      </c>
      <c r="F10" s="10">
        <f t="shared" si="0"/>
        <v>33046</v>
      </c>
    </row>
    <row r="11" spans="1:6" x14ac:dyDescent="0.3">
      <c r="A11" s="6"/>
      <c r="B11" s="11" t="s">
        <v>13</v>
      </c>
      <c r="C11" s="12" t="s">
        <v>13</v>
      </c>
      <c r="D11" s="13">
        <v>2</v>
      </c>
      <c r="E11" s="9">
        <v>16523</v>
      </c>
      <c r="F11" s="10">
        <f t="shared" si="0"/>
        <v>33046</v>
      </c>
    </row>
    <row r="12" spans="1:6" x14ac:dyDescent="0.3">
      <c r="A12" s="6"/>
      <c r="B12" s="11" t="s">
        <v>14</v>
      </c>
      <c r="C12" s="12" t="s">
        <v>14</v>
      </c>
      <c r="D12" s="13">
        <v>30</v>
      </c>
      <c r="E12" s="14">
        <v>9188</v>
      </c>
      <c r="F12" s="10">
        <f t="shared" si="0"/>
        <v>275640</v>
      </c>
    </row>
    <row r="13" spans="1:6" x14ac:dyDescent="0.3">
      <c r="A13" s="6"/>
      <c r="B13" s="11" t="s">
        <v>15</v>
      </c>
      <c r="C13" s="12" t="s">
        <v>15</v>
      </c>
      <c r="D13" s="13">
        <v>2</v>
      </c>
      <c r="E13" s="14">
        <v>9188</v>
      </c>
      <c r="F13" s="10">
        <f t="shared" si="0"/>
        <v>18376</v>
      </c>
    </row>
    <row r="14" spans="1:6" x14ac:dyDescent="0.3">
      <c r="A14" s="6"/>
      <c r="B14" s="11" t="s">
        <v>16</v>
      </c>
      <c r="C14" s="12" t="s">
        <v>16</v>
      </c>
      <c r="D14" s="13">
        <v>2</v>
      </c>
      <c r="E14" s="14">
        <v>9188</v>
      </c>
      <c r="F14" s="10">
        <f t="shared" si="0"/>
        <v>18376</v>
      </c>
    </row>
    <row r="15" spans="1:6" x14ac:dyDescent="0.3">
      <c r="A15" s="6"/>
      <c r="B15" s="11" t="s">
        <v>17</v>
      </c>
      <c r="C15" s="12" t="s">
        <v>17</v>
      </c>
      <c r="D15" s="13">
        <v>35</v>
      </c>
      <c r="E15" s="14">
        <v>23458</v>
      </c>
      <c r="F15" s="10">
        <f t="shared" si="0"/>
        <v>821030</v>
      </c>
    </row>
    <row r="16" spans="1:6" ht="26.4" x14ac:dyDescent="0.3">
      <c r="A16" s="6"/>
      <c r="B16" s="11" t="s">
        <v>18</v>
      </c>
      <c r="C16" s="12" t="s">
        <v>18</v>
      </c>
      <c r="D16" s="13">
        <v>19</v>
      </c>
      <c r="E16" s="9">
        <v>20170</v>
      </c>
      <c r="F16" s="10">
        <f t="shared" si="0"/>
        <v>383230</v>
      </c>
    </row>
    <row r="17" spans="1:6" x14ac:dyDescent="0.3">
      <c r="A17" s="15"/>
      <c r="B17" s="16" t="s">
        <v>19</v>
      </c>
      <c r="C17" s="17"/>
      <c r="D17" s="18"/>
      <c r="E17" s="19"/>
      <c r="F17" s="20">
        <f>SUM(F6:F16)</f>
        <v>3216892</v>
      </c>
    </row>
    <row r="18" spans="1:6" ht="198" x14ac:dyDescent="0.3">
      <c r="A18" s="6">
        <v>2</v>
      </c>
      <c r="B18" s="21" t="s">
        <v>20</v>
      </c>
      <c r="C18" s="21" t="s">
        <v>21</v>
      </c>
      <c r="D18" s="13">
        <v>800</v>
      </c>
      <c r="E18" s="22">
        <v>2236</v>
      </c>
      <c r="F18" s="23">
        <f>D18*E18</f>
        <v>1788800</v>
      </c>
    </row>
    <row r="19" spans="1:6" ht="323.39999999999998" customHeight="1" x14ac:dyDescent="0.3">
      <c r="A19" s="6">
        <v>3</v>
      </c>
      <c r="B19" s="24" t="s">
        <v>22</v>
      </c>
      <c r="C19" s="24" t="s">
        <v>23</v>
      </c>
      <c r="D19" s="13">
        <v>200</v>
      </c>
      <c r="E19" s="22">
        <v>2648</v>
      </c>
      <c r="F19" s="23">
        <f t="shared" ref="F19:F21" si="1">D19*E19</f>
        <v>529600</v>
      </c>
    </row>
    <row r="20" spans="1:6" ht="356.4" x14ac:dyDescent="0.3">
      <c r="A20" s="6">
        <v>4</v>
      </c>
      <c r="B20" s="24" t="s">
        <v>24</v>
      </c>
      <c r="C20" s="24" t="s">
        <v>25</v>
      </c>
      <c r="D20" s="13">
        <v>200</v>
      </c>
      <c r="E20" s="22">
        <v>2236</v>
      </c>
      <c r="F20" s="23">
        <f t="shared" si="1"/>
        <v>447200</v>
      </c>
    </row>
    <row r="21" spans="1:6" ht="26.4" x14ac:dyDescent="0.3">
      <c r="A21" s="6">
        <v>5</v>
      </c>
      <c r="B21" s="25" t="s">
        <v>26</v>
      </c>
      <c r="C21" s="25"/>
      <c r="D21" s="13">
        <v>8000</v>
      </c>
      <c r="E21" s="22">
        <v>400</v>
      </c>
      <c r="F21" s="23">
        <f t="shared" si="1"/>
        <v>3200000</v>
      </c>
    </row>
    <row r="22" spans="1:6" ht="26.4" x14ac:dyDescent="0.3">
      <c r="A22" s="6">
        <v>6</v>
      </c>
      <c r="B22" s="11" t="s">
        <v>27</v>
      </c>
      <c r="C22" s="11" t="s">
        <v>27</v>
      </c>
      <c r="D22" s="13">
        <v>200</v>
      </c>
      <c r="E22" s="26">
        <v>14650</v>
      </c>
      <c r="F22" s="23">
        <f>D22*E22</f>
        <v>2930000</v>
      </c>
    </row>
    <row r="23" spans="1:6" ht="79.2" x14ac:dyDescent="0.3">
      <c r="A23" s="6">
        <v>7</v>
      </c>
      <c r="B23" s="27" t="s">
        <v>28</v>
      </c>
      <c r="C23" s="27" t="s">
        <v>29</v>
      </c>
      <c r="D23" s="13">
        <v>14</v>
      </c>
      <c r="E23" s="28">
        <v>25500</v>
      </c>
      <c r="F23" s="23">
        <f t="shared" ref="F23:F30" si="2">D23*E23</f>
        <v>357000</v>
      </c>
    </row>
    <row r="24" spans="1:6" ht="39.6" x14ac:dyDescent="0.3">
      <c r="A24" s="6">
        <v>8</v>
      </c>
      <c r="B24" s="11" t="s">
        <v>30</v>
      </c>
      <c r="C24" s="11" t="s">
        <v>30</v>
      </c>
      <c r="D24" s="13">
        <v>6</v>
      </c>
      <c r="E24" s="29">
        <v>70739</v>
      </c>
      <c r="F24" s="23">
        <f t="shared" si="2"/>
        <v>424434</v>
      </c>
    </row>
    <row r="25" spans="1:6" ht="39.6" x14ac:dyDescent="0.3">
      <c r="A25" s="6">
        <v>9</v>
      </c>
      <c r="B25" s="11" t="s">
        <v>31</v>
      </c>
      <c r="C25" s="11" t="s">
        <v>31</v>
      </c>
      <c r="D25" s="13">
        <v>5</v>
      </c>
      <c r="E25" s="29">
        <v>310000</v>
      </c>
      <c r="F25" s="23">
        <f t="shared" si="2"/>
        <v>1550000</v>
      </c>
    </row>
    <row r="26" spans="1:6" ht="52.8" x14ac:dyDescent="0.3">
      <c r="A26" s="6">
        <v>10</v>
      </c>
      <c r="B26" s="30" t="s">
        <v>32</v>
      </c>
      <c r="C26" s="30" t="s">
        <v>33</v>
      </c>
      <c r="D26" s="13">
        <v>6</v>
      </c>
      <c r="E26" s="29">
        <v>35560</v>
      </c>
      <c r="F26" s="23">
        <f t="shared" si="2"/>
        <v>213360</v>
      </c>
    </row>
    <row r="27" spans="1:6" ht="26.4" x14ac:dyDescent="0.3">
      <c r="A27" s="6">
        <v>11</v>
      </c>
      <c r="B27" s="31" t="s">
        <v>34</v>
      </c>
      <c r="C27" s="31" t="s">
        <v>34</v>
      </c>
      <c r="D27" s="13">
        <v>3</v>
      </c>
      <c r="E27" s="29">
        <v>63555</v>
      </c>
      <c r="F27" s="23">
        <f t="shared" si="2"/>
        <v>190665</v>
      </c>
    </row>
    <row r="28" spans="1:6" ht="39.6" x14ac:dyDescent="0.3">
      <c r="A28" s="6">
        <v>12</v>
      </c>
      <c r="B28" s="30" t="s">
        <v>35</v>
      </c>
      <c r="C28" s="30" t="s">
        <v>36</v>
      </c>
      <c r="D28" s="13">
        <v>13</v>
      </c>
      <c r="E28" s="29">
        <v>22000</v>
      </c>
      <c r="F28" s="23">
        <f t="shared" si="2"/>
        <v>286000</v>
      </c>
    </row>
    <row r="29" spans="1:6" ht="79.2" x14ac:dyDescent="0.3">
      <c r="A29" s="6">
        <v>13</v>
      </c>
      <c r="B29" s="30" t="s">
        <v>37</v>
      </c>
      <c r="C29" s="30" t="s">
        <v>41</v>
      </c>
      <c r="D29" s="13">
        <v>2</v>
      </c>
      <c r="E29" s="29">
        <v>43010</v>
      </c>
      <c r="F29" s="23">
        <f t="shared" si="2"/>
        <v>86020</v>
      </c>
    </row>
    <row r="30" spans="1:6" ht="39.6" x14ac:dyDescent="0.3">
      <c r="A30" s="6">
        <v>14</v>
      </c>
      <c r="B30" s="30" t="s">
        <v>38</v>
      </c>
      <c r="C30" s="30" t="s">
        <v>39</v>
      </c>
      <c r="D30" s="13">
        <v>3</v>
      </c>
      <c r="E30" s="29">
        <v>25500</v>
      </c>
      <c r="F30" s="23">
        <f t="shared" si="2"/>
        <v>76500</v>
      </c>
    </row>
    <row r="31" spans="1:6" x14ac:dyDescent="0.3">
      <c r="A31" s="32"/>
      <c r="B31" s="33" t="s">
        <v>40</v>
      </c>
      <c r="C31" s="32"/>
      <c r="D31" s="32"/>
      <c r="E31" s="32"/>
      <c r="F31" s="34">
        <f>F30+F29+F28+F27+F26+F25+F24+F23+F22+F21+F20+F19+F18+F17</f>
        <v>15296471</v>
      </c>
    </row>
  </sheetData>
  <mergeCells count="1">
    <mergeCell ref="D2:F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2018-07-17T09:37:28Z</dcterms:modified>
</cp:coreProperties>
</file>